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defaultThemeVersion="202300"/>
  <mc:AlternateContent xmlns:mc="http://schemas.openxmlformats.org/markup-compatibility/2006">
    <mc:Choice Requires="x15">
      <x15ac:absPath xmlns:x15ac="http://schemas.microsoft.com/office/spreadsheetml/2010/11/ac" url="C:\Users\OEO-BOG-PC-26\Documents\"/>
    </mc:Choice>
  </mc:AlternateContent>
  <xr:revisionPtr revIDLastSave="0" documentId="13_ncr:1_{AC8B4DC8-7D90-4895-A73A-C05B89C783FD}" xr6:coauthVersionLast="47" xr6:coauthVersionMax="47" xr10:uidLastSave="{00000000-0000-0000-0000-000000000000}"/>
  <workbookProtection workbookAlgorithmName="SHA-512" workbookHashValue="K6CAllZ8zzyORBmjxUcF+ii3SVc8ktqE28ILmrAu/XTlsPYKc6AcFgxUDBerxr/BhrTRugFzxW7Tqi6Pcwey3Q==" workbookSaltValue="NFbBwzyXXhswBjEM08COMA==" workbookSpinCount="100000" lockStructure="1"/>
  <bookViews>
    <workbookView xWindow="-28920" yWindow="-120" windowWidth="29040" windowHeight="15720" xr2:uid="{3C9A5D39-EEE3-42FE-A9E7-A73CFDF446B9}"/>
  </bookViews>
  <sheets>
    <sheet name="BALANCE SHEET TEMPLATE - OE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1" i="1" l="1"/>
  <c r="D31" i="1"/>
  <c r="D30" i="1"/>
  <c r="C30" i="1"/>
  <c r="D26" i="1"/>
  <c r="C26" i="1"/>
  <c r="D29" i="1"/>
  <c r="C29" i="1"/>
  <c r="H26" i="1"/>
  <c r="D33" i="1" s="1"/>
  <c r="G26" i="1"/>
  <c r="C33" i="1" s="1"/>
  <c r="H21" i="1"/>
  <c r="G21" i="1"/>
  <c r="H16" i="1"/>
  <c r="G16" i="1"/>
  <c r="D24" i="1"/>
  <c r="C24" i="1"/>
  <c r="D20" i="1"/>
  <c r="C20" i="1"/>
  <c r="D14" i="1"/>
  <c r="C14" i="1"/>
  <c r="H28" i="1" l="1"/>
  <c r="D32" i="1"/>
  <c r="C32" i="1"/>
  <c r="G28" i="1"/>
</calcChain>
</file>

<file path=xl/sharedStrings.xml><?xml version="1.0" encoding="utf-8"?>
<sst xmlns="http://schemas.openxmlformats.org/spreadsheetml/2006/main" count="53" uniqueCount="49">
  <si>
    <t>RESTAURANT BALANCE SHEET TEMPLATE</t>
  </si>
  <si>
    <t>ASSETS</t>
  </si>
  <si>
    <t>LIABILITIES AND OWNER'S EQUITY</t>
  </si>
  <si>
    <t>CURRENT ASSETS</t>
  </si>
  <si>
    <t>CURRENT LIABILITIES</t>
  </si>
  <si>
    <t>Cash</t>
  </si>
  <si>
    <t>Accounts Payable</t>
  </si>
  <si>
    <t>Cash in the Bank</t>
  </si>
  <si>
    <t>Rent/Lease</t>
  </si>
  <si>
    <t>Inventory</t>
  </si>
  <si>
    <t>Utilities</t>
  </si>
  <si>
    <t>Prepaid Expenses</t>
  </si>
  <si>
    <t>Sales Tax</t>
  </si>
  <si>
    <t>Accounts Receivable</t>
  </si>
  <si>
    <t>Income Tax</t>
  </si>
  <si>
    <t>TOTAL CURRENT ASSETS</t>
  </si>
  <si>
    <t>Payroll</t>
  </si>
  <si>
    <t>FIXED (LONG-TERM) ASSETS</t>
  </si>
  <si>
    <t>Employee Medical Insurance</t>
  </si>
  <si>
    <t>Real Estate (Property/Building Establishment)</t>
  </si>
  <si>
    <t>TOTAL CURRENT LIABILITIES</t>
  </si>
  <si>
    <t>Furnishings</t>
  </si>
  <si>
    <t>LONG-TERM LIABILITIES</t>
  </si>
  <si>
    <t>Kitchen Equipment</t>
  </si>
  <si>
    <t>Long-Term Loans</t>
  </si>
  <si>
    <t>Intangible Assets</t>
  </si>
  <si>
    <t>Deferred Income Tax</t>
  </si>
  <si>
    <t>TOTAL FIXED ASSETS</t>
  </si>
  <si>
    <t>Other</t>
  </si>
  <si>
    <t>OTHER ASSETS</t>
  </si>
  <si>
    <t>TOTAL LONG-TERM LIABILITIES</t>
  </si>
  <si>
    <t>OWNER'S EQUITY</t>
  </si>
  <si>
    <t>Owner's Investment</t>
  </si>
  <si>
    <t>TOTAL OTHER ASSETS</t>
  </si>
  <si>
    <t>Retained Earnings</t>
  </si>
  <si>
    <t>TOTAL ASSETS</t>
  </si>
  <si>
    <t>TOTAL OWNER'S EQUITY</t>
  </si>
  <si>
    <t>COMMON FINANCIAL RATIO</t>
  </si>
  <si>
    <t>TOTAL LIABILITIES AND OWNER'S EQUITY</t>
  </si>
  <si>
    <t xml:space="preserve"> </t>
  </si>
  <si>
    <r>
      <t xml:space="preserve">Debt Ratio </t>
    </r>
    <r>
      <rPr>
        <sz val="11"/>
        <color theme="3" tint="-0.249977111117893"/>
        <rFont val="Century Gothic"/>
        <family val="2"/>
      </rPr>
      <t>(Total Liabilities / Total Assets)</t>
    </r>
  </si>
  <si>
    <r>
      <t xml:space="preserve">Current Ratio </t>
    </r>
    <r>
      <rPr>
        <sz val="11"/>
        <color theme="3" tint="-0.249977111117893"/>
        <rFont val="Century Gothic"/>
        <family val="2"/>
      </rPr>
      <t>(Current Assets / Current Liabilities)</t>
    </r>
  </si>
  <si>
    <r>
      <t xml:space="preserve">Working Capital </t>
    </r>
    <r>
      <rPr>
        <sz val="11"/>
        <color theme="3" tint="-0.249977111117893"/>
        <rFont val="Century Gothic"/>
        <family val="2"/>
      </rPr>
      <t>(Current Assets - Current Liabilities)</t>
    </r>
  </si>
  <si>
    <r>
      <t>Assets-to-Equity Ratio</t>
    </r>
    <r>
      <rPr>
        <sz val="11"/>
        <color theme="3" tint="-0.249977111117893"/>
        <rFont val="Century Gothic"/>
        <family val="2"/>
      </rPr>
      <t xml:space="preserve"> (Total Assets / Owner's Equity)</t>
    </r>
  </si>
  <si>
    <r>
      <t>Debt-to-Equity Ratio</t>
    </r>
    <r>
      <rPr>
        <sz val="11"/>
        <color theme="3" tint="-0.249977111117893"/>
        <rFont val="Century Gothic"/>
        <family val="2"/>
      </rPr>
      <t xml:space="preserve"> (Total Liabilities / Owner's Equity)</t>
    </r>
  </si>
  <si>
    <t>COMPANY NAME</t>
  </si>
  <si>
    <r>
      <t>Over Easy Office (OEO)</t>
    </r>
    <r>
      <rPr>
        <sz val="10"/>
        <color theme="1"/>
        <rFont val="Century Gothic"/>
        <family val="2"/>
      </rPr>
      <t xml:space="preserve"> is a global team of restaurant accountants, technologists, and financial professionals dedicated to empowering hospitality-focused accounting firms and F&amp;B businesses with top-tier back-office support. With over 400 collaborators in the U.S., Philippines, and Colombia, OEO streamlines services related to AP processing, inventory management, bookkeeping, accounting, and tax prep, allowing clients to focus on growth and success.</t>
    </r>
  </si>
  <si>
    <t>Ready to add OEO's restaurant-trained support to your team?</t>
  </si>
  <si>
    <t>Book a meeting today!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</si>
</sst>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41" formatCode="_(* #,##0_);_(* \(#,##0\);_(* &quot;-&quot;_);_(@_)"/>
    <numFmt numFmtId="44" formatCode="_(&quot;$&quot;* #,##0.00_);_(&quot;$&quot;* \(#,##0.00\);_(&quot;$&quot;* &quot;-&quot;??_);_(@_)"/>
  </numFmts>
  <fonts count="17" x14ac:knownFonts="1">
    <font>
      <sz val="11"/>
      <color theme="1"/>
      <name val="Aptos Narrow"/>
      <family val="2"/>
      <scheme val="minor"/>
    </font>
    <font>
      <sz val="11"/>
      <color theme="1"/>
      <name val="Aptos Narrow"/>
      <family val="2"/>
      <scheme val="minor"/>
    </font>
    <font>
      <u/>
      <sz val="11"/>
      <color theme="10"/>
      <name val="Aptos Narrow"/>
      <family val="2"/>
      <scheme val="minor"/>
    </font>
    <font>
      <sz val="11"/>
      <color theme="1"/>
      <name val="Century Gothic"/>
      <family val="2"/>
    </font>
    <font>
      <b/>
      <sz val="11"/>
      <color theme="0" tint="-0.34998626667073579"/>
      <name val="Century Gothic"/>
      <family val="2"/>
    </font>
    <font>
      <b/>
      <sz val="11"/>
      <color theme="4"/>
      <name val="Century Gothic"/>
      <family val="2"/>
    </font>
    <font>
      <b/>
      <sz val="11"/>
      <color indexed="9"/>
      <name val="Century Gothic"/>
      <family val="2"/>
    </font>
    <font>
      <b/>
      <sz val="11"/>
      <color theme="3" tint="-0.249977111117893"/>
      <name val="Century Gothic"/>
      <family val="2"/>
    </font>
    <font>
      <sz val="11"/>
      <color theme="3" tint="-0.249977111117893"/>
      <name val="Century Gothic"/>
      <family val="2"/>
    </font>
    <font>
      <b/>
      <sz val="11"/>
      <color theme="0"/>
      <name val="Century Gothic"/>
      <family val="2"/>
    </font>
    <font>
      <b/>
      <sz val="11"/>
      <color rgb="FFFFFFFF"/>
      <name val="Century Gothic"/>
      <family val="2"/>
    </font>
    <font>
      <sz val="11"/>
      <color rgb="FF000000"/>
      <name val="Century Gothic"/>
      <family val="2"/>
    </font>
    <font>
      <sz val="11"/>
      <color rgb="FF434343"/>
      <name val="Century Gothic"/>
      <family val="2"/>
    </font>
    <font>
      <b/>
      <sz val="10"/>
      <color theme="1"/>
      <name val="Century Gothic"/>
      <family val="2"/>
    </font>
    <font>
      <sz val="10"/>
      <color theme="1"/>
      <name val="Century Gothic"/>
      <family val="2"/>
    </font>
    <font>
      <b/>
      <sz val="11"/>
      <color theme="1"/>
      <name val="Century Gothic"/>
      <family val="2"/>
    </font>
    <font>
      <b/>
      <u/>
      <sz val="11"/>
      <color rgb="FFF26524"/>
      <name val="Aptos Narrow"/>
      <family val="2"/>
      <scheme val="minor"/>
    </font>
  </fonts>
  <fills count="9">
    <fill>
      <patternFill patternType="none"/>
    </fill>
    <fill>
      <patternFill patternType="gray125"/>
    </fill>
    <fill>
      <patternFill patternType="solid">
        <fgColor theme="0" tint="-4.9989318521683403E-2"/>
        <bgColor indexed="64"/>
      </patternFill>
    </fill>
    <fill>
      <patternFill patternType="solid">
        <fgColor rgb="FFF7F7F7"/>
        <bgColor indexed="64"/>
      </patternFill>
    </fill>
    <fill>
      <patternFill patternType="solid">
        <fgColor rgb="FFF26524"/>
        <bgColor indexed="64"/>
      </patternFill>
    </fill>
    <fill>
      <patternFill patternType="solid">
        <fgColor theme="3" tint="0.89999084444715716"/>
        <bgColor rgb="FFFFFFFF"/>
      </patternFill>
    </fill>
    <fill>
      <patternFill patternType="solid">
        <fgColor rgb="FF1E295C"/>
        <bgColor rgb="FF7F6000"/>
      </patternFill>
    </fill>
    <fill>
      <patternFill patternType="solid">
        <fgColor rgb="FF1E295C"/>
        <bgColor indexed="64"/>
      </patternFill>
    </fill>
    <fill>
      <patternFill patternType="solid">
        <fgColor rgb="FFA2B9D1"/>
        <bgColor indexed="64"/>
      </patternFill>
    </fill>
  </fills>
  <borders count="20">
    <border>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style="thin">
        <color theme="0" tint="-0.249977111117893"/>
      </right>
      <top/>
      <bottom style="thin">
        <color theme="0" tint="-0.249977111117893"/>
      </bottom>
      <diagonal/>
    </border>
    <border>
      <left style="thin">
        <color rgb="FFB7B7B7"/>
      </left>
      <right/>
      <top style="thin">
        <color rgb="FFB7B7B7"/>
      </top>
      <bottom style="thin">
        <color rgb="FFB7B7B7"/>
      </bottom>
      <diagonal/>
    </border>
    <border>
      <left/>
      <right/>
      <top style="thin">
        <color rgb="FFB7B7B7"/>
      </top>
      <bottom style="thin">
        <color rgb="FFB7B7B7"/>
      </bottom>
      <diagonal/>
    </border>
    <border>
      <left style="thin">
        <color rgb="FFBFBFBF"/>
      </left>
      <right/>
      <top style="thin">
        <color rgb="FFBFBFBF"/>
      </top>
      <bottom style="thin">
        <color rgb="FFB7B7B7"/>
      </bottom>
      <diagonal/>
    </border>
    <border>
      <left/>
      <right/>
      <top style="thin">
        <color rgb="FFBFBFBF"/>
      </top>
      <bottom style="thin">
        <color rgb="FFB7B7B7"/>
      </bottom>
      <diagonal/>
    </border>
    <border>
      <left style="thin">
        <color rgb="FFBFBFBF"/>
      </left>
      <right style="thin">
        <color rgb="FFBFBFBF"/>
      </right>
      <top style="thin">
        <color rgb="FFBFBFBF"/>
      </top>
      <bottom style="thin">
        <color rgb="FFBFBFBF"/>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5">
    <xf numFmtId="0" fontId="0"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0" fontId="2" fillId="0" borderId="0" applyNumberFormat="0" applyFill="0" applyBorder="0" applyAlignment="0" applyProtection="0"/>
  </cellStyleXfs>
  <cellXfs count="47">
    <xf numFmtId="0" fontId="0" fillId="0" borderId="0" xfId="0"/>
    <xf numFmtId="0" fontId="3" fillId="0" borderId="0" xfId="0" applyFont="1" applyAlignment="1">
      <alignment vertical="center"/>
    </xf>
    <xf numFmtId="0" fontId="3" fillId="0" borderId="0" xfId="0" applyFont="1"/>
    <xf numFmtId="44" fontId="3" fillId="0" borderId="0" xfId="0" applyNumberFormat="1" applyFont="1"/>
    <xf numFmtId="0" fontId="4" fillId="0" borderId="0" xfId="0" applyFont="1" applyAlignment="1">
      <alignment vertical="center"/>
    </xf>
    <xf numFmtId="0" fontId="5" fillId="0" borderId="0" xfId="0" applyFont="1" applyAlignment="1">
      <alignment vertical="center"/>
    </xf>
    <xf numFmtId="0" fontId="7" fillId="2" borderId="2" xfId="0" applyFont="1" applyFill="1" applyBorder="1" applyAlignment="1">
      <alignment horizontal="left" vertical="center" indent="1"/>
    </xf>
    <xf numFmtId="41" fontId="8" fillId="2" borderId="3" xfId="1" applyNumberFormat="1" applyFont="1" applyFill="1" applyBorder="1" applyAlignment="1" applyProtection="1">
      <alignment vertical="center"/>
    </xf>
    <xf numFmtId="41" fontId="8" fillId="2" borderId="4" xfId="1" applyNumberFormat="1" applyFont="1" applyFill="1" applyBorder="1" applyAlignment="1" applyProtection="1">
      <alignment vertical="center"/>
    </xf>
    <xf numFmtId="0" fontId="8" fillId="3" borderId="6" xfId="0" applyFont="1" applyFill="1" applyBorder="1" applyAlignment="1" applyProtection="1">
      <alignment horizontal="left" vertical="center" indent="2"/>
      <protection locked="0"/>
    </xf>
    <xf numFmtId="0" fontId="8" fillId="3" borderId="1" xfId="0" applyFont="1" applyFill="1" applyBorder="1" applyAlignment="1" applyProtection="1">
      <alignment horizontal="left" vertical="center" indent="2"/>
      <protection locked="0"/>
    </xf>
    <xf numFmtId="44" fontId="8" fillId="2" borderId="3" xfId="1" applyFont="1" applyFill="1" applyBorder="1" applyAlignment="1" applyProtection="1">
      <alignment vertical="center"/>
    </xf>
    <xf numFmtId="44" fontId="8" fillId="2" borderId="4" xfId="1" applyFont="1" applyFill="1" applyBorder="1" applyAlignment="1" applyProtection="1">
      <alignment vertical="center"/>
    </xf>
    <xf numFmtId="0" fontId="10" fillId="0" borderId="0" xfId="0" applyFont="1" applyAlignment="1">
      <alignment horizontal="center" vertical="center"/>
    </xf>
    <xf numFmtId="8" fontId="12" fillId="5" borderId="11" xfId="0" applyNumberFormat="1" applyFont="1" applyFill="1" applyBorder="1" applyAlignment="1" applyProtection="1">
      <alignment vertical="center"/>
      <protection locked="0"/>
    </xf>
    <xf numFmtId="0" fontId="13" fillId="0" borderId="0" xfId="0" applyFont="1" applyAlignment="1">
      <alignment horizontal="left" wrapText="1"/>
    </xf>
    <xf numFmtId="0" fontId="15" fillId="0" borderId="0" xfId="0" applyFont="1" applyAlignment="1">
      <alignment vertical="center" wrapText="1"/>
    </xf>
    <xf numFmtId="0" fontId="14" fillId="0" borderId="0" xfId="0" applyFont="1" applyAlignment="1">
      <alignment vertical="center" wrapText="1"/>
    </xf>
    <xf numFmtId="8" fontId="9" fillId="7" borderId="5" xfId="1" applyNumberFormat="1" applyFont="1" applyFill="1" applyBorder="1" applyAlignment="1" applyProtection="1">
      <alignment vertical="center"/>
    </xf>
    <xf numFmtId="8" fontId="9" fillId="4" borderId="5" xfId="1" applyNumberFormat="1" applyFont="1" applyFill="1" applyBorder="1" applyAlignment="1" applyProtection="1">
      <alignment vertical="center"/>
    </xf>
    <xf numFmtId="9" fontId="7" fillId="2" borderId="1" xfId="2" applyFont="1" applyFill="1" applyBorder="1" applyAlignment="1" applyProtection="1">
      <alignment vertical="center"/>
    </xf>
    <xf numFmtId="8" fontId="7" fillId="2" borderId="1" xfId="1" applyNumberFormat="1" applyFont="1" applyFill="1" applyBorder="1" applyAlignment="1" applyProtection="1">
      <alignment vertical="center"/>
    </xf>
    <xf numFmtId="0" fontId="7" fillId="8" borderId="5" xfId="0" applyFont="1" applyFill="1" applyBorder="1" applyAlignment="1">
      <alignment horizontal="center" vertical="center"/>
    </xf>
    <xf numFmtId="0" fontId="6" fillId="4" borderId="5" xfId="0" applyFont="1" applyFill="1" applyBorder="1" applyAlignment="1">
      <alignment horizontal="left" vertical="center" indent="1"/>
    </xf>
    <xf numFmtId="0" fontId="9" fillId="7" borderId="5" xfId="0" applyFont="1" applyFill="1" applyBorder="1" applyAlignment="1">
      <alignment horizontal="right" vertical="center" indent="1"/>
    </xf>
    <xf numFmtId="0" fontId="9" fillId="4" borderId="5" xfId="0" applyFont="1" applyFill="1" applyBorder="1" applyAlignment="1">
      <alignment horizontal="right" vertical="center" indent="1"/>
    </xf>
    <xf numFmtId="0" fontId="9" fillId="4" borderId="1" xfId="0" applyFont="1" applyFill="1" applyBorder="1" applyAlignment="1">
      <alignment horizontal="left" vertical="center" indent="1"/>
    </xf>
    <xf numFmtId="0" fontId="7" fillId="2" borderId="1" xfId="0" applyFont="1" applyFill="1" applyBorder="1" applyAlignment="1">
      <alignment horizontal="left" vertical="center" indent="1"/>
    </xf>
    <xf numFmtId="0" fontId="3" fillId="0" borderId="12" xfId="0" applyFont="1" applyBorder="1"/>
    <xf numFmtId="0" fontId="3" fillId="0" borderId="15" xfId="0" applyFont="1" applyBorder="1"/>
    <xf numFmtId="0" fontId="15" fillId="0" borderId="15" xfId="0" applyFont="1" applyBorder="1" applyAlignment="1">
      <alignment vertical="center" wrapText="1"/>
    </xf>
    <xf numFmtId="0" fontId="14" fillId="0" borderId="0" xfId="0" applyFont="1" applyAlignment="1">
      <alignment vertical="center"/>
    </xf>
    <xf numFmtId="0" fontId="15" fillId="0" borderId="16" xfId="0" applyFont="1" applyBorder="1" applyAlignment="1">
      <alignment vertical="center" wrapText="1"/>
    </xf>
    <xf numFmtId="0" fontId="15" fillId="0" borderId="17" xfId="0" applyFont="1" applyBorder="1" applyAlignment="1">
      <alignment vertical="center" wrapText="1"/>
    </xf>
    <xf numFmtId="0" fontId="16" fillId="0" borderId="18" xfId="4" applyFont="1" applyBorder="1" applyAlignment="1" applyProtection="1">
      <alignment horizontal="left"/>
    </xf>
    <xf numFmtId="0" fontId="15" fillId="0" borderId="18" xfId="0" applyFont="1" applyBorder="1" applyAlignment="1">
      <alignment vertical="center" wrapText="1"/>
    </xf>
    <xf numFmtId="0" fontId="15" fillId="0" borderId="19" xfId="0" applyFont="1" applyBorder="1" applyAlignment="1">
      <alignment vertical="center" wrapText="1"/>
    </xf>
    <xf numFmtId="0" fontId="16" fillId="0" borderId="0" xfId="4" applyFont="1" applyBorder="1" applyAlignment="1" applyProtection="1">
      <alignment horizontal="left"/>
    </xf>
    <xf numFmtId="0" fontId="13" fillId="0" borderId="13" xfId="0" applyFont="1" applyBorder="1" applyAlignment="1">
      <alignment horizontal="left" wrapText="1"/>
    </xf>
    <xf numFmtId="0" fontId="13" fillId="0" borderId="14" xfId="0" applyFont="1" applyBorder="1" applyAlignment="1">
      <alignment horizontal="left" wrapText="1"/>
    </xf>
    <xf numFmtId="0" fontId="13" fillId="0" borderId="0" xfId="0" applyFont="1" applyAlignment="1">
      <alignment horizontal="left" wrapText="1"/>
    </xf>
    <xf numFmtId="0" fontId="13" fillId="0" borderId="16" xfId="0" applyFont="1" applyBorder="1" applyAlignment="1">
      <alignment horizontal="left" wrapText="1"/>
    </xf>
    <xf numFmtId="0" fontId="10" fillId="4" borderId="0" xfId="0" applyFont="1" applyFill="1" applyAlignment="1">
      <alignment horizontal="center" vertical="center"/>
    </xf>
    <xf numFmtId="0" fontId="10" fillId="6" borderId="9" xfId="0" applyFont="1" applyFill="1" applyBorder="1" applyAlignment="1">
      <alignment horizontal="center" vertical="center"/>
    </xf>
    <xf numFmtId="0" fontId="10" fillId="6" borderId="10" xfId="0" applyFont="1" applyFill="1" applyBorder="1" applyAlignment="1">
      <alignment horizontal="center" vertical="center"/>
    </xf>
    <xf numFmtId="0" fontId="11" fillId="5" borderId="7" xfId="0" applyFont="1" applyFill="1" applyBorder="1" applyAlignment="1" applyProtection="1">
      <alignment horizontal="center" vertical="center"/>
      <protection locked="0"/>
    </xf>
    <xf numFmtId="0" fontId="11" fillId="5" borderId="8" xfId="0" applyFont="1" applyFill="1" applyBorder="1" applyAlignment="1" applyProtection="1">
      <alignment horizontal="center" vertical="center"/>
      <protection locked="0"/>
    </xf>
  </cellXfs>
  <cellStyles count="5">
    <cellStyle name="Currency" xfId="1" builtinId="4"/>
    <cellStyle name="Hyperlink" xfId="4" builtinId="8"/>
    <cellStyle name="Normal" xfId="0" builtinId="0"/>
    <cellStyle name="Normal 2" xfId="3" xr:uid="{F20D46F8-BDEC-44B2-B3D2-7D8D48971628}"/>
    <cellStyle name="Percent" xfId="2" builtinId="5"/>
  </cellStyles>
  <dxfs count="0"/>
  <tableStyles count="0" defaultTableStyle="TableStyleMedium2" defaultPivotStyle="PivotStyleLight16"/>
  <colors>
    <mruColors>
      <color rgb="FFA2B9D1"/>
      <color rgb="FFF89C5B"/>
      <color rgb="FFF26524"/>
      <color rgb="FF1E295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9</xdr:col>
      <xdr:colOff>47625</xdr:colOff>
      <xdr:row>1</xdr:row>
      <xdr:rowOff>85726</xdr:rowOff>
    </xdr:from>
    <xdr:to>
      <xdr:col>9</xdr:col>
      <xdr:colOff>1438275</xdr:colOff>
      <xdr:row>6</xdr:row>
      <xdr:rowOff>119684</xdr:rowOff>
    </xdr:to>
    <xdr:pic>
      <xdr:nvPicPr>
        <xdr:cNvPr id="4" name="Picture 3">
          <a:extLst>
            <a:ext uri="{FF2B5EF4-FFF2-40B4-BE49-F238E27FC236}">
              <a16:creationId xmlns:a16="http://schemas.microsoft.com/office/drawing/2014/main" id="{A8785334-5B0C-274C-88F2-A2CF98B7C9E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53875" y="295276"/>
          <a:ext cx="1390650" cy="108170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overeasyoffice.com/contac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1D7FEE-DA03-40A6-A343-0416E4BA02BB}">
  <dimension ref="A1:T44"/>
  <sheetViews>
    <sheetView showGridLines="0" tabSelected="1" workbookViewId="0">
      <pane ySplit="7" topLeftCell="A8" activePane="bottomLeft" state="frozen"/>
      <selection pane="bottomLeft" activeCell="K16" sqref="K16"/>
    </sheetView>
  </sheetViews>
  <sheetFormatPr defaultRowHeight="16.5" x14ac:dyDescent="0.3"/>
  <cols>
    <col min="1" max="1" width="2.28515625" style="2" customWidth="1"/>
    <col min="2" max="2" width="58" style="2" customWidth="1"/>
    <col min="3" max="4" width="14" style="2" customWidth="1"/>
    <col min="5" max="5" width="2.28515625" style="2" customWidth="1"/>
    <col min="6" max="6" width="58" style="2" customWidth="1"/>
    <col min="7" max="8" width="14" style="2" customWidth="1"/>
    <col min="9" max="9" width="2" style="2" customWidth="1"/>
    <col min="10" max="10" width="22.42578125" style="2" customWidth="1"/>
    <col min="11" max="18" width="8.140625" style="2" customWidth="1"/>
    <col min="19" max="20" width="9" style="2" customWidth="1"/>
    <col min="21" max="16384" width="9.140625" style="2"/>
  </cols>
  <sheetData>
    <row r="1" spans="1:20" x14ac:dyDescent="0.3">
      <c r="A1" s="1"/>
      <c r="B1" s="4"/>
      <c r="C1" s="5"/>
      <c r="D1" s="5"/>
      <c r="E1" s="1"/>
      <c r="F1" s="1"/>
      <c r="G1" s="1"/>
      <c r="H1" s="1"/>
      <c r="I1" s="1"/>
    </row>
    <row r="2" spans="1:20" x14ac:dyDescent="0.3">
      <c r="B2" s="42" t="s">
        <v>0</v>
      </c>
      <c r="C2" s="42"/>
      <c r="D2" s="42"/>
      <c r="E2" s="42"/>
      <c r="F2" s="42"/>
      <c r="G2" s="42"/>
      <c r="H2" s="42"/>
      <c r="J2" s="28"/>
      <c r="K2" s="38" t="s">
        <v>46</v>
      </c>
      <c r="L2" s="38"/>
      <c r="M2" s="38"/>
      <c r="N2" s="38"/>
      <c r="O2" s="38"/>
      <c r="P2" s="38"/>
      <c r="Q2" s="38"/>
      <c r="R2" s="39"/>
      <c r="S2" s="15"/>
      <c r="T2" s="15"/>
    </row>
    <row r="3" spans="1:20" ht="16.5" customHeight="1" x14ac:dyDescent="0.3">
      <c r="B3" s="13"/>
      <c r="C3" s="13"/>
      <c r="D3" s="13"/>
      <c r="E3" s="13"/>
      <c r="F3" s="13"/>
      <c r="G3" s="13"/>
      <c r="H3" s="13"/>
      <c r="J3" s="29"/>
      <c r="K3" s="40"/>
      <c r="L3" s="40"/>
      <c r="M3" s="40"/>
      <c r="N3" s="40"/>
      <c r="O3" s="40"/>
      <c r="P3" s="40"/>
      <c r="Q3" s="40"/>
      <c r="R3" s="41"/>
      <c r="S3" s="15"/>
      <c r="T3" s="15"/>
    </row>
    <row r="4" spans="1:20" x14ac:dyDescent="0.3">
      <c r="B4" s="43" t="s">
        <v>45</v>
      </c>
      <c r="C4" s="44"/>
      <c r="D4" s="44"/>
      <c r="E4" s="44"/>
      <c r="F4" s="44"/>
      <c r="G4" s="44"/>
      <c r="H4" s="44"/>
      <c r="J4" s="29"/>
      <c r="K4" s="40"/>
      <c r="L4" s="40"/>
      <c r="M4" s="40"/>
      <c r="N4" s="40"/>
      <c r="O4" s="40"/>
      <c r="P4" s="40"/>
      <c r="Q4" s="40"/>
      <c r="R4" s="41"/>
      <c r="S4" s="15"/>
      <c r="T4" s="15"/>
    </row>
    <row r="5" spans="1:20" x14ac:dyDescent="0.3">
      <c r="B5" s="45"/>
      <c r="C5" s="46"/>
      <c r="D5" s="46"/>
      <c r="E5" s="46"/>
      <c r="F5" s="46"/>
      <c r="G5" s="46"/>
      <c r="H5" s="46"/>
      <c r="J5" s="30"/>
      <c r="K5" s="40"/>
      <c r="L5" s="40"/>
      <c r="M5" s="40"/>
      <c r="N5" s="40"/>
      <c r="O5" s="40"/>
      <c r="P5" s="40"/>
      <c r="Q5" s="40"/>
      <c r="R5" s="41"/>
      <c r="S5" s="15"/>
      <c r="T5" s="15"/>
    </row>
    <row r="6" spans="1:20" x14ac:dyDescent="0.3">
      <c r="J6" s="30"/>
      <c r="K6" s="31" t="s">
        <v>47</v>
      </c>
      <c r="L6" s="16"/>
      <c r="M6" s="16"/>
      <c r="N6" s="16"/>
      <c r="O6" s="16"/>
      <c r="P6" s="16"/>
      <c r="Q6" s="16"/>
      <c r="R6" s="32"/>
      <c r="S6" s="16"/>
      <c r="T6" s="16"/>
    </row>
    <row r="7" spans="1:20" x14ac:dyDescent="0.3">
      <c r="B7" s="23" t="s">
        <v>1</v>
      </c>
      <c r="C7" s="22">
        <v>2024</v>
      </c>
      <c r="D7" s="22">
        <v>2025</v>
      </c>
      <c r="F7" s="23" t="s">
        <v>2</v>
      </c>
      <c r="G7" s="22">
        <v>2024</v>
      </c>
      <c r="H7" s="22">
        <v>2025</v>
      </c>
      <c r="J7" s="33"/>
      <c r="K7" s="34" t="s">
        <v>48</v>
      </c>
      <c r="L7" s="35"/>
      <c r="M7" s="35"/>
      <c r="N7" s="35"/>
      <c r="O7" s="35"/>
      <c r="P7" s="35"/>
      <c r="Q7" s="35"/>
      <c r="R7" s="36"/>
      <c r="S7" s="16"/>
      <c r="T7" s="16"/>
    </row>
    <row r="8" spans="1:20" x14ac:dyDescent="0.3">
      <c r="B8" s="6" t="s">
        <v>3</v>
      </c>
      <c r="C8" s="7"/>
      <c r="D8" s="8"/>
      <c r="F8" s="6" t="s">
        <v>4</v>
      </c>
      <c r="G8" s="7"/>
      <c r="H8" s="8"/>
      <c r="J8" s="16"/>
      <c r="K8" s="37"/>
      <c r="L8" s="16"/>
      <c r="M8" s="16"/>
      <c r="N8" s="16"/>
      <c r="O8" s="16"/>
      <c r="P8" s="16"/>
      <c r="Q8" s="16"/>
      <c r="R8" s="16"/>
      <c r="S8" s="16"/>
      <c r="T8" s="16"/>
    </row>
    <row r="9" spans="1:20" x14ac:dyDescent="0.3">
      <c r="B9" s="9" t="s">
        <v>5</v>
      </c>
      <c r="C9" s="14">
        <v>10000</v>
      </c>
      <c r="D9" s="14">
        <v>12000</v>
      </c>
      <c r="F9" s="9" t="s">
        <v>6</v>
      </c>
      <c r="G9" s="14">
        <v>15000</v>
      </c>
      <c r="H9" s="14">
        <v>16500</v>
      </c>
      <c r="K9" s="17"/>
      <c r="L9" s="17"/>
      <c r="M9" s="17"/>
      <c r="N9" s="17"/>
      <c r="O9" s="17"/>
      <c r="P9" s="17"/>
      <c r="Q9" s="17"/>
      <c r="R9" s="17"/>
      <c r="S9" s="17"/>
    </row>
    <row r="10" spans="1:20" x14ac:dyDescent="0.3">
      <c r="B10" s="10" t="s">
        <v>7</v>
      </c>
      <c r="C10" s="14">
        <v>25000</v>
      </c>
      <c r="D10" s="14">
        <v>28000</v>
      </c>
      <c r="F10" s="10" t="s">
        <v>8</v>
      </c>
      <c r="G10" s="14">
        <v>50000</v>
      </c>
      <c r="H10" s="14">
        <v>52000</v>
      </c>
    </row>
    <row r="11" spans="1:20" x14ac:dyDescent="0.3">
      <c r="B11" s="10" t="s">
        <v>9</v>
      </c>
      <c r="C11" s="14">
        <v>15000</v>
      </c>
      <c r="D11" s="14">
        <v>18000</v>
      </c>
      <c r="F11" s="10" t="s">
        <v>10</v>
      </c>
      <c r="G11" s="14">
        <v>10000</v>
      </c>
      <c r="H11" s="14">
        <v>10500</v>
      </c>
    </row>
    <row r="12" spans="1:20" x14ac:dyDescent="0.3">
      <c r="B12" s="10" t="s">
        <v>11</v>
      </c>
      <c r="C12" s="14">
        <v>3000</v>
      </c>
      <c r="D12" s="14">
        <v>3500</v>
      </c>
      <c r="F12" s="10" t="s">
        <v>12</v>
      </c>
      <c r="G12" s="14">
        <v>3000</v>
      </c>
      <c r="H12" s="14">
        <v>3200</v>
      </c>
    </row>
    <row r="13" spans="1:20" x14ac:dyDescent="0.3">
      <c r="B13" s="10" t="s">
        <v>13</v>
      </c>
      <c r="C13" s="14">
        <v>8000</v>
      </c>
      <c r="D13" s="14">
        <v>9000</v>
      </c>
      <c r="F13" s="10" t="s">
        <v>14</v>
      </c>
      <c r="G13" s="14">
        <v>5000</v>
      </c>
      <c r="H13" s="14">
        <v>5500</v>
      </c>
    </row>
    <row r="14" spans="1:20" x14ac:dyDescent="0.3">
      <c r="B14" s="24" t="s">
        <v>15</v>
      </c>
      <c r="C14" s="18">
        <f>SUM(C9:C13)</f>
        <v>61000</v>
      </c>
      <c r="D14" s="18">
        <f>SUM(D9:D13)</f>
        <v>70500</v>
      </c>
      <c r="F14" s="10" t="s">
        <v>16</v>
      </c>
      <c r="G14" s="14">
        <v>80000</v>
      </c>
      <c r="H14" s="14">
        <v>85200</v>
      </c>
    </row>
    <row r="15" spans="1:20" x14ac:dyDescent="0.3">
      <c r="B15" s="6" t="s">
        <v>17</v>
      </c>
      <c r="C15" s="11"/>
      <c r="D15" s="12"/>
      <c r="F15" s="10" t="s">
        <v>18</v>
      </c>
      <c r="G15" s="14">
        <v>8000</v>
      </c>
      <c r="H15" s="14">
        <v>8500</v>
      </c>
    </row>
    <row r="16" spans="1:20" x14ac:dyDescent="0.3">
      <c r="B16" s="9" t="s">
        <v>19</v>
      </c>
      <c r="C16" s="14">
        <v>250000</v>
      </c>
      <c r="D16" s="14">
        <v>250000</v>
      </c>
      <c r="F16" s="24" t="s">
        <v>20</v>
      </c>
      <c r="G16" s="18">
        <f>SUM(G9:G15)</f>
        <v>171000</v>
      </c>
      <c r="H16" s="18">
        <f>SUM(H9:H15)</f>
        <v>181400</v>
      </c>
    </row>
    <row r="17" spans="2:8" x14ac:dyDescent="0.3">
      <c r="B17" s="10" t="s">
        <v>21</v>
      </c>
      <c r="C17" s="14">
        <v>50000</v>
      </c>
      <c r="D17" s="14">
        <v>55000</v>
      </c>
      <c r="F17" s="6" t="s">
        <v>22</v>
      </c>
      <c r="G17" s="11"/>
      <c r="H17" s="12"/>
    </row>
    <row r="18" spans="2:8" x14ac:dyDescent="0.3">
      <c r="B18" s="10" t="s">
        <v>23</v>
      </c>
      <c r="C18" s="14">
        <v>100000</v>
      </c>
      <c r="D18" s="14">
        <v>95000</v>
      </c>
      <c r="F18" s="9" t="s">
        <v>24</v>
      </c>
      <c r="G18" s="14">
        <v>100000</v>
      </c>
      <c r="H18" s="14">
        <v>90000</v>
      </c>
    </row>
    <row r="19" spans="2:8" x14ac:dyDescent="0.3">
      <c r="B19" s="10" t="s">
        <v>25</v>
      </c>
      <c r="C19" s="14">
        <v>10000</v>
      </c>
      <c r="D19" s="14">
        <v>12000</v>
      </c>
      <c r="F19" s="10" t="s">
        <v>26</v>
      </c>
      <c r="G19" s="14">
        <v>5000</v>
      </c>
      <c r="H19" s="14">
        <v>5500</v>
      </c>
    </row>
    <row r="20" spans="2:8" x14ac:dyDescent="0.3">
      <c r="B20" s="24" t="s">
        <v>27</v>
      </c>
      <c r="C20" s="18">
        <f>SUM(C16:C19)</f>
        <v>410000</v>
      </c>
      <c r="D20" s="18">
        <f>SUM(D16:D19)</f>
        <v>412000</v>
      </c>
      <c r="F20" s="10" t="s">
        <v>28</v>
      </c>
      <c r="G20" s="14">
        <v>3000</v>
      </c>
      <c r="H20" s="14">
        <v>2500</v>
      </c>
    </row>
    <row r="21" spans="2:8" x14ac:dyDescent="0.3">
      <c r="B21" s="6" t="s">
        <v>29</v>
      </c>
      <c r="C21" s="11"/>
      <c r="D21" s="12"/>
      <c r="F21" s="24" t="s">
        <v>30</v>
      </c>
      <c r="G21" s="18">
        <f>SUM(G18:G20)</f>
        <v>108000</v>
      </c>
      <c r="H21" s="18">
        <f>SUM(H18:H20)</f>
        <v>98000</v>
      </c>
    </row>
    <row r="22" spans="2:8" x14ac:dyDescent="0.3">
      <c r="B22" s="9" t="s">
        <v>26</v>
      </c>
      <c r="C22" s="14">
        <v>5000</v>
      </c>
      <c r="D22" s="14">
        <v>5500</v>
      </c>
      <c r="F22" s="6" t="s">
        <v>31</v>
      </c>
      <c r="G22" s="11"/>
      <c r="H22" s="12"/>
    </row>
    <row r="23" spans="2:8" x14ac:dyDescent="0.3">
      <c r="B23" s="10" t="s">
        <v>28</v>
      </c>
      <c r="C23" s="14">
        <v>2000</v>
      </c>
      <c r="D23" s="14">
        <v>2500</v>
      </c>
      <c r="F23" s="9" t="s">
        <v>32</v>
      </c>
      <c r="G23" s="14">
        <v>150000</v>
      </c>
      <c r="H23" s="14">
        <v>155000</v>
      </c>
    </row>
    <row r="24" spans="2:8" x14ac:dyDescent="0.3">
      <c r="B24" s="24" t="s">
        <v>33</v>
      </c>
      <c r="C24" s="18">
        <f>SUM(C22:C23)</f>
        <v>7000</v>
      </c>
      <c r="D24" s="18">
        <f>SUM(D22:D23)</f>
        <v>8000</v>
      </c>
      <c r="F24" s="10" t="s">
        <v>34</v>
      </c>
      <c r="G24" s="14">
        <v>44000</v>
      </c>
      <c r="H24" s="14">
        <v>48800</v>
      </c>
    </row>
    <row r="25" spans="2:8" x14ac:dyDescent="0.3">
      <c r="C25" s="3"/>
      <c r="D25" s="3"/>
      <c r="F25" s="10" t="s">
        <v>28</v>
      </c>
      <c r="G25" s="14">
        <v>5000</v>
      </c>
      <c r="H25" s="14">
        <v>7300</v>
      </c>
    </row>
    <row r="26" spans="2:8" x14ac:dyDescent="0.3">
      <c r="B26" s="25" t="s">
        <v>35</v>
      </c>
      <c r="C26" s="19">
        <f>C14+C20+C24</f>
        <v>478000</v>
      </c>
      <c r="D26" s="19">
        <f>D14+D20+D24</f>
        <v>490500</v>
      </c>
      <c r="F26" s="24" t="s">
        <v>36</v>
      </c>
      <c r="G26" s="18">
        <f>SUM(G23:G25)</f>
        <v>199000</v>
      </c>
      <c r="H26" s="18">
        <f>SUM(H23:H25)</f>
        <v>211100</v>
      </c>
    </row>
    <row r="27" spans="2:8" x14ac:dyDescent="0.3">
      <c r="G27" s="3"/>
      <c r="H27" s="3"/>
    </row>
    <row r="28" spans="2:8" x14ac:dyDescent="0.3">
      <c r="B28" s="26" t="s">
        <v>37</v>
      </c>
      <c r="C28" s="22">
        <v>2024</v>
      </c>
      <c r="D28" s="22">
        <v>2025</v>
      </c>
      <c r="F28" s="24" t="s">
        <v>38</v>
      </c>
      <c r="G28" s="18">
        <f>G16+G21+G26</f>
        <v>478000</v>
      </c>
      <c r="H28" s="18">
        <f>H16+H21+H26</f>
        <v>490500</v>
      </c>
    </row>
    <row r="29" spans="2:8" x14ac:dyDescent="0.3">
      <c r="B29" s="27" t="s">
        <v>41</v>
      </c>
      <c r="C29" s="20">
        <f>C14/G16</f>
        <v>0.35672514619883039</v>
      </c>
      <c r="D29" s="20">
        <f>D14/H16</f>
        <v>0.38864388092613011</v>
      </c>
    </row>
    <row r="30" spans="2:8" x14ac:dyDescent="0.3">
      <c r="B30" s="27" t="s">
        <v>40</v>
      </c>
      <c r="C30" s="20">
        <f>(G16+G21)/(C14+C20+C24)</f>
        <v>0.58368200836820083</v>
      </c>
      <c r="D30" s="20">
        <f>(H16+H21)/(D14+D20+D24)</f>
        <v>0.56962283384301737</v>
      </c>
    </row>
    <row r="31" spans="2:8" x14ac:dyDescent="0.3">
      <c r="B31" s="27" t="s">
        <v>42</v>
      </c>
      <c r="C31" s="21">
        <f>C14-G16</f>
        <v>-110000</v>
      </c>
      <c r="D31" s="21">
        <f>D14-H16</f>
        <v>-110900</v>
      </c>
    </row>
    <row r="32" spans="2:8" x14ac:dyDescent="0.3">
      <c r="B32" s="27" t="s">
        <v>43</v>
      </c>
      <c r="C32" s="20">
        <f>(C14+C20+C24)/G26</f>
        <v>2.4020100502512562</v>
      </c>
      <c r="D32" s="20">
        <f>(D14+D20+D24)/H26</f>
        <v>2.3235433443865467</v>
      </c>
    </row>
    <row r="33" spans="2:7" x14ac:dyDescent="0.3">
      <c r="B33" s="27" t="s">
        <v>44</v>
      </c>
      <c r="C33" s="20">
        <f>(G16+G21)/G26</f>
        <v>1.4020100502512562</v>
      </c>
      <c r="D33" s="20">
        <f>(H16+H21)/H26</f>
        <v>1.3235433443865467</v>
      </c>
    </row>
    <row r="34" spans="2:7" x14ac:dyDescent="0.3">
      <c r="G34" s="2" t="s">
        <v>39</v>
      </c>
    </row>
    <row r="44" spans="2:7" x14ac:dyDescent="0.3">
      <c r="G44" s="2" t="s">
        <v>39</v>
      </c>
    </row>
  </sheetData>
  <sheetProtection algorithmName="SHA-512" hashValue="GLOLdy3QLvfptiD0k6uTQtL7BpDqtDnCp4HLFqc6mqdNhUmenseuHXt1lv0C2mu5QNvujhx0G06NdeYyxniexQ==" saltValue="bPdqlCxi/oDSpGopGwLKWA==" spinCount="100000" sheet="1" objects="1" scenarios="1"/>
  <mergeCells count="4">
    <mergeCell ref="K2:R5"/>
    <mergeCell ref="B2:H2"/>
    <mergeCell ref="B4:H4"/>
    <mergeCell ref="B5:H5"/>
  </mergeCells>
  <hyperlinks>
    <hyperlink ref="K7" r:id="rId1" display=" Book a meeting today!" xr:uid="{8A319EDF-3E2B-4EE3-8D09-78BD85D0B703}"/>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BALANCE SHEET TEMPLATE - OEO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Over Easyoffice</dc:creator>
  <cp:lastModifiedBy>Over Easyoffice</cp:lastModifiedBy>
  <dcterms:created xsi:type="dcterms:W3CDTF">2025-01-13T15:34:32Z</dcterms:created>
  <dcterms:modified xsi:type="dcterms:W3CDTF">2025-01-13T16:22:24Z</dcterms:modified>
</cp:coreProperties>
</file>